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Laptop - Files\Systems Itegration\العملاء\PWC Academy\وزارة المالية 2025\مهارات العمل على Excel\April Courses\"/>
    </mc:Choice>
  </mc:AlternateContent>
  <xr:revisionPtr revIDLastSave="0" documentId="13_ncr:1_{01956E1B-EACC-4914-94CE-3E50537F1CE5}" xr6:coauthVersionLast="47" xr6:coauthVersionMax="47" xr10:uidLastSave="{00000000-0000-0000-0000-000000000000}"/>
  <bookViews>
    <workbookView xWindow="-110" yWindow="-110" windowWidth="25420" windowHeight="16300" xr2:uid="{794B37DB-A2B5-4709-BCA9-7C1215D528E8}"/>
  </bookViews>
  <sheets>
    <sheet name="السؤال الأول" sheetId="1" r:id="rId1"/>
    <sheet name="السؤال الثاني" sheetId="2" r:id="rId2"/>
    <sheet name="السؤال الثالث" sheetId="4" r:id="rId3"/>
    <sheet name="السؤال الرابع" sheetId="5" r:id="rId4"/>
    <sheet name="Sheet3" sheetId="3" state="hidden" r:id="rId5"/>
  </sheets>
  <definedNames>
    <definedName name="solver_adj" localSheetId="3" hidden="1">'السؤال الرابع'!$B$2:$B$11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'السؤال الرابع'!$B$2:$B$11</definedName>
    <definedName name="solver_lhs2" localSheetId="3" hidden="1">'السؤال الرابع'!$B$2:$B$11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2</definedName>
    <definedName name="solver_nwt" localSheetId="3" hidden="1">1</definedName>
    <definedName name="solver_opt" localSheetId="3" hidden="1">'السؤال الرابع'!$D$12</definedName>
    <definedName name="solver_pre" localSheetId="3" hidden="1">0.000001</definedName>
    <definedName name="solver_rbv" localSheetId="3" hidden="1">1</definedName>
    <definedName name="solver_rel1" localSheetId="3" hidden="1">4</definedName>
    <definedName name="solver_rel2" localSheetId="3" hidden="1">3</definedName>
    <definedName name="solver_rhs1" localSheetId="3" hidden="1">"integer"</definedName>
    <definedName name="solver_rhs2" localSheetId="3" hidden="1">20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3</definedName>
    <definedName name="solver_val" localSheetId="3" hidden="1">3000000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D3" i="5"/>
  <c r="D4" i="5"/>
  <c r="D5" i="5"/>
  <c r="D6" i="5"/>
  <c r="D7" i="5"/>
  <c r="D8" i="5"/>
  <c r="D9" i="5"/>
  <c r="D10" i="5"/>
  <c r="D11" i="5"/>
  <c r="D2" i="5"/>
  <c r="D12" i="5" l="1"/>
  <c r="D12" i="4"/>
  <c r="D11" i="4"/>
  <c r="D10" i="4"/>
  <c r="D12" i="2"/>
  <c r="D11" i="2"/>
  <c r="D10" i="2"/>
  <c r="I13" i="3"/>
  <c r="F13" i="3"/>
  <c r="I12" i="3"/>
  <c r="F12" i="3"/>
  <c r="I11" i="3"/>
  <c r="I14" i="3" s="1"/>
  <c r="F11" i="3"/>
  <c r="F14" i="3" s="1"/>
  <c r="C7" i="3"/>
  <c r="B8" i="1"/>
  <c r="D13" i="4" l="1"/>
  <c r="D13" i="2"/>
</calcChain>
</file>

<file path=xl/sharedStrings.xml><?xml version="1.0" encoding="utf-8"?>
<sst xmlns="http://schemas.openxmlformats.org/spreadsheetml/2006/main" count="76" uniqueCount="51">
  <si>
    <t>الواجب الأول</t>
  </si>
  <si>
    <t>الواجب الثاني</t>
  </si>
  <si>
    <t>إختبار الفصل الأول</t>
  </si>
  <si>
    <t>الاختبار العملي</t>
  </si>
  <si>
    <t>الإختبار النهائي</t>
  </si>
  <si>
    <t>الدرجة النهائية</t>
  </si>
  <si>
    <t>الدرجة المتحصلة</t>
  </si>
  <si>
    <t>إختبار الصف الثاني</t>
  </si>
  <si>
    <t>الإختبار  \ الواجب</t>
  </si>
  <si>
    <t xml:space="preserve"> </t>
  </si>
  <si>
    <t>What-if Analysis (Goal Seek, Solver, Data Table)</t>
  </si>
  <si>
    <t>Financials Pt 1</t>
  </si>
  <si>
    <t>Financials Pt 2</t>
  </si>
  <si>
    <t>Financials Pt 3</t>
  </si>
  <si>
    <t>Sensitivity Analysis</t>
  </si>
  <si>
    <t>Quantity Sold</t>
  </si>
  <si>
    <t>Price per Unit</t>
  </si>
  <si>
    <t>Revenue</t>
  </si>
  <si>
    <t>Variable Cost per Unit</t>
  </si>
  <si>
    <t>Fixed Cost</t>
  </si>
  <si>
    <t>Income Statement</t>
  </si>
  <si>
    <t>Total Revenue</t>
  </si>
  <si>
    <t>Variable Costs</t>
  </si>
  <si>
    <t>Fixed Costs</t>
  </si>
  <si>
    <t>Profit</t>
  </si>
  <si>
    <t>Constraints</t>
  </si>
  <si>
    <t>Max Price per Unit</t>
  </si>
  <si>
    <t>الكميات المباعة</t>
  </si>
  <si>
    <t>سعر الوحدة</t>
  </si>
  <si>
    <t>تكلفة البيع للوحدة</t>
  </si>
  <si>
    <t>تكلفة إدارية ثابتة</t>
  </si>
  <si>
    <t>إجمالي الإيرادات</t>
  </si>
  <si>
    <t>إجمالي التكاليف المتغيرة</t>
  </si>
  <si>
    <t>التكاليف الإدارية</t>
  </si>
  <si>
    <t>الربحية</t>
  </si>
  <si>
    <t>قائمة الدخل</t>
  </si>
  <si>
    <t>سعر بيع الوحدة</t>
  </si>
  <si>
    <t>اسم المنتج</t>
  </si>
  <si>
    <t>عدد الوحدات المباعة</t>
  </si>
  <si>
    <t>سامسونج a30</t>
  </si>
  <si>
    <t>سامسونج a50</t>
  </si>
  <si>
    <t>سامسونج a70</t>
  </si>
  <si>
    <t>هواوي p30 pro</t>
  </si>
  <si>
    <t>اوبو f11</t>
  </si>
  <si>
    <t>هواوي p 30 lite</t>
  </si>
  <si>
    <t>الاجمالي</t>
  </si>
  <si>
    <t>شاشة 70 إنش</t>
  </si>
  <si>
    <t>وحدة صوت باناسونيك</t>
  </si>
  <si>
    <t>لابتوب توشيبا xyz</t>
  </si>
  <si>
    <t>مكييف جريي</t>
  </si>
  <si>
    <t>اجمالي المبيعات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</si>
</sst>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);\(#,##0\);\-\-_)"/>
    <numFmt numFmtId="165" formatCode="#,##0.00_);\(#,##0.00\);\-\-_)"/>
    <numFmt numFmtId="166" formatCode="_(* #,##0_);_(* \(#,##0\);_(* &quot;-&quot;??_);_(@_)"/>
    <numFmt numFmtId="167" formatCode="_-* #,##0_-;\-* #,##0_-;_-* &quot;-&quot;??_-;_-@_-"/>
    <numFmt numFmtId="168" formatCode="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Sakkal Majalla"/>
    </font>
    <font>
      <b/>
      <sz val="16"/>
      <color theme="1"/>
      <name val="Sakkal Majalla"/>
    </font>
    <font>
      <b/>
      <sz val="18"/>
      <color theme="1"/>
      <name val="Sakkal Majalla"/>
    </font>
    <font>
      <b/>
      <sz val="16"/>
      <color theme="0"/>
      <name val="Sakkal Majalla"/>
    </font>
    <font>
      <sz val="11"/>
      <color theme="1"/>
      <name val="Aptos Narrow"/>
      <family val="2"/>
      <scheme val="minor"/>
    </font>
    <font>
      <b/>
      <sz val="23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432FF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293D68"/>
        <bgColor indexed="64"/>
      </patternFill>
    </fill>
    <fill>
      <patternFill patternType="solid">
        <fgColor rgb="FF2A3C6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4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0" borderId="3" xfId="0" applyBorder="1"/>
    <xf numFmtId="0" fontId="6" fillId="0" borderId="3" xfId="0" applyFont="1" applyBorder="1" applyAlignment="1">
      <alignment horizontal="left" vertical="center" indent="1"/>
    </xf>
    <xf numFmtId="0" fontId="0" fillId="0" borderId="0" xfId="0" applyAlignment="1">
      <alignment horizontal="left"/>
    </xf>
    <xf numFmtId="164" fontId="8" fillId="0" borderId="0" xfId="0" applyNumberFormat="1" applyFont="1"/>
    <xf numFmtId="165" fontId="8" fillId="0" borderId="0" xfId="0" applyNumberFormat="1" applyFont="1"/>
    <xf numFmtId="166" fontId="0" fillId="0" borderId="0" xfId="0" applyNumberFormat="1"/>
    <xf numFmtId="167" fontId="0" fillId="0" borderId="5" xfId="1" applyNumberFormat="1" applyFont="1" applyBorder="1" applyAlignment="1">
      <alignment horizontal="center"/>
    </xf>
    <xf numFmtId="0" fontId="9" fillId="7" borderId="6" xfId="0" applyFont="1" applyFill="1" applyBorder="1" applyAlignment="1">
      <alignment horizontal="left"/>
    </xf>
    <xf numFmtId="164" fontId="9" fillId="7" borderId="6" xfId="0" applyNumberFormat="1" applyFont="1" applyFill="1" applyBorder="1"/>
    <xf numFmtId="168" fontId="0" fillId="0" borderId="8" xfId="0" applyNumberFormat="1" applyBorder="1" applyAlignment="1">
      <alignment horizontal="center"/>
    </xf>
    <xf numFmtId="166" fontId="0" fillId="0" borderId="0" xfId="1" applyNumberFormat="1" applyFont="1" applyFill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64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9" fillId="7" borderId="6" xfId="0" applyFont="1" applyFill="1" applyBorder="1" applyAlignment="1">
      <alignment horizontal="right"/>
    </xf>
    <xf numFmtId="164" fontId="9" fillId="7" borderId="6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7" fillId="6" borderId="0" xfId="0" applyFont="1" applyFill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5" xfId="0" applyFont="1" applyBorder="1"/>
    <xf numFmtId="0" fontId="2" fillId="0" borderId="16" xfId="0" applyFont="1" applyBorder="1"/>
    <xf numFmtId="0" fontId="4" fillId="8" borderId="12" xfId="0" applyFont="1" applyFill="1" applyBorder="1"/>
    <xf numFmtId="0" fontId="4" fillId="8" borderId="13" xfId="0" applyFont="1" applyFill="1" applyBorder="1"/>
    <xf numFmtId="0" fontId="4" fillId="8" borderId="14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A06B-7D35-4B9A-AA45-8C811B5C61CC}">
  <dimension ref="A1:B8"/>
  <sheetViews>
    <sheetView rightToLeft="1" tabSelected="1" zoomScale="130" zoomScaleNormal="130" workbookViewId="0">
      <selection activeCell="A9" sqref="A9"/>
    </sheetView>
  </sheetViews>
  <sheetFormatPr defaultRowHeight="24.6" x14ac:dyDescent="0.7"/>
  <cols>
    <col min="1" max="1" width="18" style="2" bestFit="1" customWidth="1"/>
    <col min="2" max="2" width="17.6640625" style="10" customWidth="1"/>
    <col min="3" max="16384" width="8.88671875" style="1"/>
  </cols>
  <sheetData>
    <row r="1" spans="1:2" ht="25.2" thickBot="1" x14ac:dyDescent="0.75">
      <c r="A1" s="3" t="s">
        <v>8</v>
      </c>
      <c r="B1" s="6" t="s">
        <v>6</v>
      </c>
    </row>
    <row r="2" spans="1:2" ht="26.4" x14ac:dyDescent="0.7">
      <c r="A2" s="4" t="s">
        <v>0</v>
      </c>
      <c r="B2" s="7">
        <v>58</v>
      </c>
    </row>
    <row r="3" spans="1:2" ht="26.4" x14ac:dyDescent="0.7">
      <c r="A3" s="2" t="s">
        <v>1</v>
      </c>
      <c r="B3" s="8">
        <v>70</v>
      </c>
    </row>
    <row r="4" spans="1:2" ht="26.4" x14ac:dyDescent="0.7">
      <c r="A4" s="5" t="s">
        <v>2</v>
      </c>
      <c r="B4" s="9">
        <v>72</v>
      </c>
    </row>
    <row r="5" spans="1:2" ht="26.4" x14ac:dyDescent="0.7">
      <c r="A5" s="2" t="s">
        <v>3</v>
      </c>
      <c r="B5" s="8">
        <v>77</v>
      </c>
    </row>
    <row r="6" spans="1:2" ht="26.4" x14ac:dyDescent="0.7">
      <c r="A6" s="2" t="s">
        <v>7</v>
      </c>
      <c r="B6" s="8">
        <v>60</v>
      </c>
    </row>
    <row r="7" spans="1:2" ht="26.4" x14ac:dyDescent="0.7">
      <c r="A7" s="5" t="s">
        <v>4</v>
      </c>
      <c r="B7" s="13"/>
    </row>
    <row r="8" spans="1:2" ht="52.2" customHeight="1" thickBot="1" x14ac:dyDescent="0.55000000000000004">
      <c r="A8" s="11" t="s">
        <v>5</v>
      </c>
      <c r="B8" s="12">
        <f>AVERAGE(B2:B7)</f>
        <v>67.400000000000006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5969-A43A-428B-92A9-F07506A87E1F}">
  <dimension ref="C3:D13"/>
  <sheetViews>
    <sheetView rightToLeft="1" workbookViewId="0">
      <selection activeCell="F31" sqref="F31"/>
    </sheetView>
  </sheetViews>
  <sheetFormatPr defaultRowHeight="14.4" x14ac:dyDescent="0.3"/>
  <cols>
    <col min="3" max="3" width="18.88671875" bestFit="1" customWidth="1"/>
  </cols>
  <sheetData>
    <row r="3" spans="3:4" x14ac:dyDescent="0.3">
      <c r="C3" s="27"/>
      <c r="D3" s="27"/>
    </row>
    <row r="4" spans="3:4" ht="15.6" x14ac:dyDescent="0.3">
      <c r="C4" s="27" t="s">
        <v>27</v>
      </c>
      <c r="D4" s="28">
        <v>3345</v>
      </c>
    </row>
    <row r="5" spans="3:4" ht="15.6" x14ac:dyDescent="0.3">
      <c r="C5" s="27" t="s">
        <v>28</v>
      </c>
      <c r="D5" s="29">
        <v>2.99</v>
      </c>
    </row>
    <row r="6" spans="3:4" ht="15.6" x14ac:dyDescent="0.3">
      <c r="C6" s="27" t="s">
        <v>29</v>
      </c>
      <c r="D6" s="29">
        <v>1.35</v>
      </c>
    </row>
    <row r="7" spans="3:4" ht="15.6" x14ac:dyDescent="0.3">
      <c r="C7" s="27" t="s">
        <v>30</v>
      </c>
      <c r="D7" s="28">
        <v>10000</v>
      </c>
    </row>
    <row r="8" spans="3:4" x14ac:dyDescent="0.3">
      <c r="C8" s="27"/>
      <c r="D8" s="30"/>
    </row>
    <row r="9" spans="3:4" ht="15.6" x14ac:dyDescent="0.3">
      <c r="C9" s="33" t="s">
        <v>35</v>
      </c>
      <c r="D9" s="33"/>
    </row>
    <row r="10" spans="3:4" x14ac:dyDescent="0.3">
      <c r="C10" s="27" t="s">
        <v>31</v>
      </c>
      <c r="D10" s="30">
        <f>D4*D5</f>
        <v>10001.550000000001</v>
      </c>
    </row>
    <row r="11" spans="3:4" x14ac:dyDescent="0.3">
      <c r="C11" s="27" t="s">
        <v>32</v>
      </c>
      <c r="D11" s="30">
        <f>D6*D4</f>
        <v>4515.75</v>
      </c>
    </row>
    <row r="12" spans="3:4" x14ac:dyDescent="0.3">
      <c r="C12" s="27" t="s">
        <v>33</v>
      </c>
      <c r="D12" s="30">
        <f>D7</f>
        <v>10000</v>
      </c>
    </row>
    <row r="13" spans="3:4" ht="15.6" x14ac:dyDescent="0.3">
      <c r="C13" s="31" t="s">
        <v>34</v>
      </c>
      <c r="D13" s="32">
        <f>D10-D11-D12</f>
        <v>-4514.1999999999989</v>
      </c>
    </row>
  </sheetData>
  <mergeCells count="1"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5EAD-6991-48FB-B4F6-0BA83F5034A3}">
  <dimension ref="C3:K13"/>
  <sheetViews>
    <sheetView rightToLeft="1" zoomScale="97" workbookViewId="0">
      <selection activeCell="G18" sqref="G18"/>
    </sheetView>
  </sheetViews>
  <sheetFormatPr defaultRowHeight="14.4" x14ac:dyDescent="0.3"/>
  <cols>
    <col min="3" max="3" width="18.88671875" bestFit="1" customWidth="1"/>
  </cols>
  <sheetData>
    <row r="3" spans="3:11" x14ac:dyDescent="0.3">
      <c r="C3" s="27"/>
      <c r="D3" s="27"/>
    </row>
    <row r="4" spans="3:11" ht="15.6" x14ac:dyDescent="0.3">
      <c r="C4" s="27" t="s">
        <v>27</v>
      </c>
      <c r="D4" s="28">
        <v>18000</v>
      </c>
      <c r="E4" s="34" t="s">
        <v>14</v>
      </c>
      <c r="F4" s="34"/>
      <c r="G4" s="34"/>
      <c r="H4" s="34"/>
      <c r="I4" s="34"/>
      <c r="J4" s="34"/>
      <c r="K4" s="34"/>
    </row>
    <row r="5" spans="3:11" ht="15.6" x14ac:dyDescent="0.3">
      <c r="C5" s="27" t="s">
        <v>28</v>
      </c>
      <c r="D5" s="29">
        <v>2.5</v>
      </c>
      <c r="G5" s="35" t="s">
        <v>27</v>
      </c>
      <c r="H5" s="35"/>
      <c r="I5" s="35"/>
      <c r="J5" s="35"/>
      <c r="K5" s="35"/>
    </row>
    <row r="6" spans="3:11" ht="15.6" x14ac:dyDescent="0.3">
      <c r="C6" s="27" t="s">
        <v>29</v>
      </c>
      <c r="D6" s="29">
        <v>1.35</v>
      </c>
      <c r="F6" s="19"/>
      <c r="G6" s="20"/>
      <c r="H6" s="20"/>
      <c r="I6" s="20"/>
      <c r="J6" s="20"/>
      <c r="K6" s="20"/>
    </row>
    <row r="7" spans="3:11" ht="15.6" x14ac:dyDescent="0.3">
      <c r="C7" s="27" t="s">
        <v>30</v>
      </c>
      <c r="D7" s="28">
        <v>10000</v>
      </c>
      <c r="E7" s="36" t="s">
        <v>36</v>
      </c>
      <c r="F7" s="23"/>
      <c r="G7" s="24"/>
      <c r="H7" s="24"/>
      <c r="I7" s="24"/>
      <c r="J7" s="24"/>
      <c r="K7" s="24"/>
    </row>
    <row r="8" spans="3:11" x14ac:dyDescent="0.3">
      <c r="C8" s="27"/>
      <c r="D8" s="30"/>
      <c r="E8" s="36"/>
      <c r="F8" s="23"/>
      <c r="G8" s="24"/>
      <c r="H8" s="24"/>
      <c r="I8" s="24"/>
      <c r="J8" s="24"/>
      <c r="K8" s="24"/>
    </row>
    <row r="9" spans="3:11" ht="15.6" x14ac:dyDescent="0.3">
      <c r="C9" s="33" t="s">
        <v>35</v>
      </c>
      <c r="D9" s="33"/>
      <c r="E9" s="36"/>
      <c r="F9" s="23"/>
      <c r="G9" s="24"/>
      <c r="H9" s="24"/>
      <c r="I9" s="24"/>
      <c r="J9" s="24"/>
      <c r="K9" s="24"/>
    </row>
    <row r="10" spans="3:11" x14ac:dyDescent="0.3">
      <c r="C10" s="27" t="s">
        <v>31</v>
      </c>
      <c r="D10" s="30">
        <f>D4*D5</f>
        <v>45000</v>
      </c>
      <c r="E10" s="36"/>
      <c r="F10" s="23"/>
      <c r="G10" s="24"/>
      <c r="H10" s="24"/>
      <c r="I10" s="24"/>
      <c r="J10" s="24"/>
      <c r="K10" s="24"/>
    </row>
    <row r="11" spans="3:11" x14ac:dyDescent="0.3">
      <c r="C11" s="27" t="s">
        <v>32</v>
      </c>
      <c r="D11" s="30">
        <f>D6*D4</f>
        <v>24300</v>
      </c>
      <c r="E11" s="36"/>
      <c r="F11" s="23"/>
      <c r="G11" s="24"/>
      <c r="H11" s="24"/>
      <c r="I11" s="24"/>
      <c r="J11" s="24"/>
      <c r="K11" s="24"/>
    </row>
    <row r="12" spans="3:11" x14ac:dyDescent="0.3">
      <c r="C12" s="27" t="s">
        <v>33</v>
      </c>
      <c r="D12" s="30">
        <f>D7</f>
        <v>10000</v>
      </c>
    </row>
    <row r="13" spans="3:11" ht="15.6" x14ac:dyDescent="0.3">
      <c r="C13" s="31" t="s">
        <v>34</v>
      </c>
      <c r="D13" s="32">
        <f>D10-D11-D12</f>
        <v>10700</v>
      </c>
    </row>
  </sheetData>
  <mergeCells count="4">
    <mergeCell ref="C9:D9"/>
    <mergeCell ref="E4:K4"/>
    <mergeCell ref="G5:K5"/>
    <mergeCell ref="E7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EE2E-3078-4687-B622-4B8D225E0F94}">
  <dimension ref="A1:D12"/>
  <sheetViews>
    <sheetView rightToLeft="1" workbookViewId="0">
      <selection activeCell="B15" sqref="B15"/>
    </sheetView>
  </sheetViews>
  <sheetFormatPr defaultRowHeight="14.4" x14ac:dyDescent="0.3"/>
  <cols>
    <col min="1" max="1" width="21.33203125" bestFit="1" customWidth="1"/>
    <col min="2" max="2" width="19.6640625" bestFit="1" customWidth="1"/>
    <col min="3" max="3" width="11.6640625" bestFit="1" customWidth="1"/>
    <col min="4" max="4" width="18.5546875" bestFit="1" customWidth="1"/>
  </cols>
  <sheetData>
    <row r="1" spans="1:4" ht="24.6" x14ac:dyDescent="0.7">
      <c r="A1" s="44" t="s">
        <v>37</v>
      </c>
      <c r="B1" s="45" t="s">
        <v>38</v>
      </c>
      <c r="C1" s="45" t="s">
        <v>28</v>
      </c>
      <c r="D1" s="46" t="s">
        <v>50</v>
      </c>
    </row>
    <row r="2" spans="1:4" ht="24.6" x14ac:dyDescent="0.7">
      <c r="A2" s="39" t="s">
        <v>46</v>
      </c>
      <c r="B2" s="40"/>
      <c r="C2" s="40">
        <v>10000</v>
      </c>
      <c r="D2" s="41">
        <f>C2*B2</f>
        <v>0</v>
      </c>
    </row>
    <row r="3" spans="1:4" ht="24.6" x14ac:dyDescent="0.7">
      <c r="A3" s="39" t="s">
        <v>47</v>
      </c>
      <c r="B3" s="40"/>
      <c r="C3" s="40">
        <v>5000</v>
      </c>
      <c r="D3" s="41">
        <f t="shared" ref="D3:D12" si="0">C3*B3</f>
        <v>0</v>
      </c>
    </row>
    <row r="4" spans="1:4" ht="24.6" x14ac:dyDescent="0.7">
      <c r="A4" s="39" t="s">
        <v>48</v>
      </c>
      <c r="B4" s="40"/>
      <c r="C4" s="40">
        <v>5000</v>
      </c>
      <c r="D4" s="41">
        <f t="shared" si="0"/>
        <v>0</v>
      </c>
    </row>
    <row r="5" spans="1:4" ht="24.6" x14ac:dyDescent="0.7">
      <c r="A5" s="39" t="s">
        <v>49</v>
      </c>
      <c r="B5" s="40"/>
      <c r="C5" s="40">
        <v>10000</v>
      </c>
      <c r="D5" s="41">
        <f t="shared" si="0"/>
        <v>0</v>
      </c>
    </row>
    <row r="6" spans="1:4" ht="24.6" x14ac:dyDescent="0.7">
      <c r="A6" s="39" t="s">
        <v>39</v>
      </c>
      <c r="B6" s="40"/>
      <c r="C6" s="40">
        <v>5000</v>
      </c>
      <c r="D6" s="41">
        <f t="shared" si="0"/>
        <v>0</v>
      </c>
    </row>
    <row r="7" spans="1:4" ht="24.6" x14ac:dyDescent="0.7">
      <c r="A7" s="39" t="s">
        <v>40</v>
      </c>
      <c r="B7" s="40"/>
      <c r="C7" s="40">
        <v>6000</v>
      </c>
      <c r="D7" s="41">
        <f t="shared" si="0"/>
        <v>0</v>
      </c>
    </row>
    <row r="8" spans="1:4" ht="24.6" x14ac:dyDescent="0.7">
      <c r="A8" s="39" t="s">
        <v>41</v>
      </c>
      <c r="B8" s="40"/>
      <c r="C8" s="40">
        <v>7000</v>
      </c>
      <c r="D8" s="41">
        <f t="shared" si="0"/>
        <v>0</v>
      </c>
    </row>
    <row r="9" spans="1:4" ht="24.6" x14ac:dyDescent="0.7">
      <c r="A9" s="39" t="s">
        <v>42</v>
      </c>
      <c r="B9" s="40"/>
      <c r="C9" s="40">
        <v>10000</v>
      </c>
      <c r="D9" s="41">
        <f t="shared" si="0"/>
        <v>0</v>
      </c>
    </row>
    <row r="10" spans="1:4" ht="24.6" x14ac:dyDescent="0.7">
      <c r="A10" s="39" t="s">
        <v>43</v>
      </c>
      <c r="B10" s="40"/>
      <c r="C10" s="40">
        <v>5000</v>
      </c>
      <c r="D10" s="41">
        <f t="shared" si="0"/>
        <v>0</v>
      </c>
    </row>
    <row r="11" spans="1:4" ht="24.6" x14ac:dyDescent="0.7">
      <c r="A11" s="39" t="s">
        <v>44</v>
      </c>
      <c r="B11" s="40"/>
      <c r="C11" s="40">
        <v>4500</v>
      </c>
      <c r="D11" s="41">
        <f t="shared" si="0"/>
        <v>0</v>
      </c>
    </row>
    <row r="12" spans="1:4" ht="24.6" x14ac:dyDescent="0.7">
      <c r="A12" s="42" t="s">
        <v>45</v>
      </c>
      <c r="B12" s="43">
        <f>SUM(B2:B11)</f>
        <v>0</v>
      </c>
      <c r="C12" s="43"/>
      <c r="D12" s="41">
        <f>SUM(D2:D11)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589D-62A0-4E70-B720-CF16B8762A3D}">
  <dimension ref="A2:Q17"/>
  <sheetViews>
    <sheetView workbookViewId="0">
      <selection sqref="A1:XFD1048576"/>
    </sheetView>
  </sheetViews>
  <sheetFormatPr defaultColWidth="11.88671875" defaultRowHeight="14.4" x14ac:dyDescent="0.3"/>
  <cols>
    <col min="1" max="1" width="3.33203125" customWidth="1"/>
    <col min="2" max="2" width="16.33203125" customWidth="1"/>
    <col min="3" max="3" width="9.21875" customWidth="1"/>
    <col min="4" max="4" width="6.33203125" customWidth="1"/>
    <col min="5" max="5" width="21.44140625" customWidth="1"/>
    <col min="6" max="6" width="9.109375" bestFit="1" customWidth="1"/>
    <col min="7" max="7" width="5.77734375" customWidth="1"/>
    <col min="8" max="8" width="20.77734375" customWidth="1"/>
    <col min="9" max="9" width="9.109375" bestFit="1" customWidth="1"/>
    <col min="10" max="10" width="7.21875" customWidth="1"/>
    <col min="11" max="11" width="4.109375" customWidth="1"/>
    <col min="12" max="12" width="8.33203125" customWidth="1"/>
  </cols>
  <sheetData>
    <row r="2" spans="1:17" ht="29.4" x14ac:dyDescent="0.3">
      <c r="A2" t="s">
        <v>9</v>
      </c>
      <c r="B2" s="14"/>
      <c r="C2" s="15" t="s">
        <v>10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4" spans="1:17" ht="15.6" x14ac:dyDescent="0.3">
      <c r="B4" s="38" t="s">
        <v>11</v>
      </c>
      <c r="C4" s="38"/>
      <c r="E4" s="38" t="s">
        <v>12</v>
      </c>
      <c r="F4" s="38"/>
      <c r="H4" s="38" t="s">
        <v>13</v>
      </c>
      <c r="I4" s="38"/>
      <c r="K4" s="34" t="s">
        <v>14</v>
      </c>
      <c r="L4" s="34"/>
      <c r="M4" s="34"/>
      <c r="N4" s="34"/>
      <c r="O4" s="34"/>
      <c r="P4" s="34"/>
      <c r="Q4" s="34"/>
    </row>
    <row r="5" spans="1:17" ht="15.6" x14ac:dyDescent="0.3">
      <c r="B5" s="16" t="s">
        <v>15</v>
      </c>
      <c r="C5" s="17">
        <v>3345</v>
      </c>
      <c r="E5" s="16" t="s">
        <v>15</v>
      </c>
      <c r="F5" s="17">
        <v>3345</v>
      </c>
      <c r="H5" s="16" t="s">
        <v>15</v>
      </c>
      <c r="I5" s="17">
        <v>1000</v>
      </c>
      <c r="M5" s="35" t="s">
        <v>15</v>
      </c>
      <c r="N5" s="35"/>
      <c r="O5" s="35"/>
      <c r="P5" s="35"/>
      <c r="Q5" s="35"/>
    </row>
    <row r="6" spans="1:17" ht="15.6" x14ac:dyDescent="0.3">
      <c r="B6" s="16" t="s">
        <v>16</v>
      </c>
      <c r="C6" s="18">
        <v>2.99</v>
      </c>
      <c r="E6" s="16" t="s">
        <v>16</v>
      </c>
      <c r="F6" s="18">
        <v>2.99</v>
      </c>
      <c r="H6" s="16" t="s">
        <v>16</v>
      </c>
      <c r="I6" s="18">
        <v>2.99</v>
      </c>
      <c r="L6" s="19"/>
      <c r="M6" s="20"/>
      <c r="N6" s="20"/>
      <c r="O6" s="20"/>
      <c r="P6" s="20"/>
      <c r="Q6" s="20"/>
    </row>
    <row r="7" spans="1:17" ht="15.6" x14ac:dyDescent="0.3">
      <c r="B7" s="21" t="s">
        <v>17</v>
      </c>
      <c r="C7" s="22">
        <f>C5*C6</f>
        <v>10001.550000000001</v>
      </c>
      <c r="E7" s="16" t="s">
        <v>18</v>
      </c>
      <c r="F7" s="18">
        <v>1.35</v>
      </c>
      <c r="H7" s="16" t="s">
        <v>18</v>
      </c>
      <c r="I7" s="18">
        <v>1.35</v>
      </c>
      <c r="K7" s="36" t="s">
        <v>16</v>
      </c>
      <c r="L7" s="23"/>
      <c r="M7" s="24"/>
      <c r="N7" s="24"/>
      <c r="O7" s="24"/>
      <c r="P7" s="24"/>
      <c r="Q7" s="24"/>
    </row>
    <row r="8" spans="1:17" ht="15.6" x14ac:dyDescent="0.3">
      <c r="B8" s="16"/>
      <c r="C8" s="25"/>
      <c r="E8" s="16" t="s">
        <v>19</v>
      </c>
      <c r="F8" s="17">
        <v>10000</v>
      </c>
      <c r="H8" s="16" t="s">
        <v>19</v>
      </c>
      <c r="I8" s="17">
        <v>10000</v>
      </c>
      <c r="K8" s="36"/>
      <c r="L8" s="23"/>
      <c r="M8" s="24"/>
      <c r="N8" s="24"/>
      <c r="O8" s="24"/>
      <c r="P8" s="24"/>
      <c r="Q8" s="24"/>
    </row>
    <row r="9" spans="1:17" x14ac:dyDescent="0.3">
      <c r="E9" s="16"/>
      <c r="F9" s="25"/>
      <c r="H9" s="16"/>
      <c r="I9" s="25"/>
      <c r="K9" s="36"/>
      <c r="L9" s="23"/>
      <c r="M9" s="24"/>
      <c r="N9" s="24"/>
      <c r="O9" s="24"/>
      <c r="P9" s="24"/>
      <c r="Q9" s="24"/>
    </row>
    <row r="10" spans="1:17" ht="15.6" x14ac:dyDescent="0.3">
      <c r="E10" s="37" t="s">
        <v>20</v>
      </c>
      <c r="F10" s="37"/>
      <c r="H10" s="37" t="s">
        <v>20</v>
      </c>
      <c r="I10" s="37"/>
      <c r="K10" s="36"/>
      <c r="L10" s="23"/>
      <c r="M10" s="24"/>
      <c r="N10" s="24"/>
      <c r="O10" s="24"/>
      <c r="P10" s="24"/>
      <c r="Q10" s="24"/>
    </row>
    <row r="11" spans="1:17" x14ac:dyDescent="0.3">
      <c r="E11" s="16" t="s">
        <v>21</v>
      </c>
      <c r="F11" s="25">
        <f>F5*F6</f>
        <v>10001.550000000001</v>
      </c>
      <c r="H11" s="16" t="s">
        <v>21</v>
      </c>
      <c r="I11" s="25">
        <f>I5*I6</f>
        <v>2990</v>
      </c>
      <c r="K11" s="36"/>
      <c r="L11" s="23"/>
      <c r="M11" s="24"/>
      <c r="N11" s="24"/>
      <c r="O11" s="24"/>
      <c r="P11" s="24"/>
      <c r="Q11" s="24"/>
    </row>
    <row r="12" spans="1:17" x14ac:dyDescent="0.3">
      <c r="E12" s="16" t="s">
        <v>22</v>
      </c>
      <c r="F12" s="25">
        <f>F7*F5</f>
        <v>4515.75</v>
      </c>
      <c r="H12" s="16" t="s">
        <v>22</v>
      </c>
      <c r="I12" s="25">
        <f>-I7*I5</f>
        <v>-1350</v>
      </c>
    </row>
    <row r="13" spans="1:17" x14ac:dyDescent="0.3">
      <c r="E13" s="16" t="s">
        <v>23</v>
      </c>
      <c r="F13" s="25">
        <f>F8</f>
        <v>10000</v>
      </c>
      <c r="H13" s="16" t="s">
        <v>23</v>
      </c>
      <c r="I13" s="25">
        <f>-I8</f>
        <v>-10000</v>
      </c>
    </row>
    <row r="14" spans="1:17" ht="15.6" x14ac:dyDescent="0.3">
      <c r="E14" s="21" t="s">
        <v>24</v>
      </c>
      <c r="F14" s="22">
        <f>F11-F12-F13</f>
        <v>-4514.1999999999989</v>
      </c>
      <c r="H14" s="21" t="s">
        <v>24</v>
      </c>
      <c r="I14" s="22">
        <f>SUM(I11:I13)</f>
        <v>-8360</v>
      </c>
    </row>
    <row r="16" spans="1:17" ht="15.6" x14ac:dyDescent="0.3">
      <c r="H16" s="37" t="s">
        <v>25</v>
      </c>
      <c r="I16" s="37"/>
    </row>
    <row r="17" spans="8:9" x14ac:dyDescent="0.3">
      <c r="H17" s="16" t="s">
        <v>26</v>
      </c>
      <c r="I17" s="26">
        <v>2.5</v>
      </c>
    </row>
  </sheetData>
  <mergeCells count="9">
    <mergeCell ref="H16:I16"/>
    <mergeCell ref="B4:C4"/>
    <mergeCell ref="E4:F4"/>
    <mergeCell ref="H4:I4"/>
    <mergeCell ref="K4:Q4"/>
    <mergeCell ref="M5:Q5"/>
    <mergeCell ref="K7:K11"/>
    <mergeCell ref="E10:F10"/>
    <mergeCell ref="H10:I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3093EAACE7E41A7A193C56719BF0A" ma:contentTypeVersion="17" ma:contentTypeDescription="Create a new document." ma:contentTypeScope="" ma:versionID="882528bb01e452dc6f0dd4129451d70f">
  <xsd:schema xmlns:xsd="http://www.w3.org/2001/XMLSchema" xmlns:xs="http://www.w3.org/2001/XMLSchema" xmlns:p="http://schemas.microsoft.com/office/2006/metadata/properties" xmlns:ns3="abda4638-235b-4ec2-9cb3-42361b8a0527" xmlns:ns4="fd7675e0-23d4-4c6e-8f17-c68e7b33c109" targetNamespace="http://schemas.microsoft.com/office/2006/metadata/properties" ma:root="true" ma:fieldsID="f7ef93169f2d191f7b6fd4bcdc314512" ns3:_="" ns4:_="">
    <xsd:import namespace="abda4638-235b-4ec2-9cb3-42361b8a0527"/>
    <xsd:import namespace="fd7675e0-23d4-4c6e-8f17-c68e7b33c1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a4638-235b-4ec2-9cb3-42361b8a05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675e0-23d4-4c6e-8f17-c68e7b33c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da4638-235b-4ec2-9cb3-42361b8a0527" xsi:nil="true"/>
  </documentManagement>
</p:properties>
</file>

<file path=customXml/itemProps1.xml><?xml version="1.0" encoding="utf-8"?>
<ds:datastoreItem xmlns:ds="http://schemas.openxmlformats.org/officeDocument/2006/customXml" ds:itemID="{28DF9A40-E245-48BA-A3F4-A43E7E551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a4638-235b-4ec2-9cb3-42361b8a0527"/>
    <ds:schemaRef ds:uri="fd7675e0-23d4-4c6e-8f17-c68e7b33c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1A299-9D9F-4895-8AE5-AEEBCC7C3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2C9B3-ED51-4CD9-A3F4-9D094405C1DB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fd7675e0-23d4-4c6e-8f17-c68e7b33c109"/>
    <ds:schemaRef ds:uri="abda4638-235b-4ec2-9cb3-42361b8a052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السؤال الأول</vt:lpstr>
      <vt:lpstr>السؤال الثاني</vt:lpstr>
      <vt:lpstr>السؤال الثالث</vt:lpstr>
      <vt:lpstr>السؤال الرابع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Monzer Osama</dc:creator>
  <cp:lastModifiedBy>Monzer Osama</cp:lastModifiedBy>
  <dcterms:created xsi:type="dcterms:W3CDTF">2025-04-08T15:59:29Z</dcterms:created>
  <dcterms:modified xsi:type="dcterms:W3CDTF">2025-04-09T20:19:42Z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0x0101003C33093EAACE7E41A7A193C56719BF0A</vt:lpwstr>
  </property>
</Properties>
</file>